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4355" windowHeight="4440"/>
  </bookViews>
  <sheets>
    <sheet name="Лист1 (2)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D38" i="4" l="1"/>
  <c r="F10" i="1" l="1"/>
  <c r="E10" i="1"/>
  <c r="G9" i="1"/>
  <c r="G8" i="1"/>
  <c r="D33" i="1"/>
</calcChain>
</file>

<file path=xl/sharedStrings.xml><?xml version="1.0" encoding="utf-8"?>
<sst xmlns="http://schemas.openxmlformats.org/spreadsheetml/2006/main" count="75" uniqueCount="63">
  <si>
    <t>Наименование</t>
  </si>
  <si>
    <t>статья</t>
  </si>
  <si>
    <t>напр-е</t>
  </si>
  <si>
    <t>зарплата</t>
  </si>
  <si>
    <t>начисления</t>
  </si>
  <si>
    <t>Пособия до 1,5 лет</t>
  </si>
  <si>
    <t>Услуги связи (телефон, интернет)</t>
  </si>
  <si>
    <t>Отопление</t>
  </si>
  <si>
    <t>Свет</t>
  </si>
  <si>
    <t>Вода</t>
  </si>
  <si>
    <t>Канализация</t>
  </si>
  <si>
    <t>ГВС</t>
  </si>
  <si>
    <t>ТБО</t>
  </si>
  <si>
    <t>обслуж имущества, лабораторные исслед., гидравлика, дератизация</t>
  </si>
  <si>
    <t>МЕДОСМОТРЫ (краевые деньги)</t>
  </si>
  <si>
    <t>предрейсовый мед. Осмотр</t>
  </si>
  <si>
    <t>сопровождение сайта</t>
  </si>
  <si>
    <t>расчет налога на загрязнение ос</t>
  </si>
  <si>
    <t>Талисман - обслуживание дедост.</t>
  </si>
  <si>
    <t>Налог на имущество</t>
  </si>
  <si>
    <t>Налог на землю</t>
  </si>
  <si>
    <t>Налог на загрязнение</t>
  </si>
  <si>
    <t>Налог на транспорт</t>
  </si>
  <si>
    <t>Приобретение ОС (игровое и мед. Оборудование)</t>
  </si>
  <si>
    <t>прочие м/з (лицевые карточки)</t>
  </si>
  <si>
    <t>ГСМ</t>
  </si>
  <si>
    <t>Питание</t>
  </si>
  <si>
    <t>ИТОГО</t>
  </si>
  <si>
    <t>Е.И. Баландина</t>
  </si>
  <si>
    <t>лимиты</t>
  </si>
  <si>
    <t>план на 01.01.2016 г.</t>
  </si>
  <si>
    <t>м/з край</t>
  </si>
  <si>
    <t>месный бюдж</t>
  </si>
  <si>
    <t>допл. Доу</t>
  </si>
  <si>
    <t>стимул</t>
  </si>
  <si>
    <t>ИТОГО з/п</t>
  </si>
  <si>
    <t>Информация о выделенных бюджетных ассигнованиях на обеспечение функционирования МАДОУ ЦРР - д/с № 18 в 2016 г.</t>
  </si>
  <si>
    <t>Заработная плата</t>
  </si>
  <si>
    <t>Начисления на з/п</t>
  </si>
  <si>
    <t>Пособия до 3х лет</t>
  </si>
  <si>
    <t>Электроэнергия</t>
  </si>
  <si>
    <t>Водоснабжение</t>
  </si>
  <si>
    <t>Налог на загрязнение ос</t>
  </si>
  <si>
    <t>Транспортный налог</t>
  </si>
  <si>
    <t>прочие мат. Затраты</t>
  </si>
  <si>
    <t>Питание воспитанников ДОУ</t>
  </si>
  <si>
    <t>Горячее водоснабжение</t>
  </si>
  <si>
    <t>МЕДОСМОТРЫ сотрудников, повышение квалификации согласно требованиям ФГОС (краевой бюджет)</t>
  </si>
  <si>
    <t>мед. осмотры сотрудников за счет муниципального бюджета</t>
  </si>
  <si>
    <t xml:space="preserve">Оплата услуг по изготовлению сметной документации и строительный контроль. </t>
  </si>
  <si>
    <t>Обслуживание ПО, антивирус, сопровождение сайта, бух. прогр. "Талисман"</t>
  </si>
  <si>
    <t>Е.И. Баландина 7-73-93</t>
  </si>
  <si>
    <t>Информация о выделенных бюджетных ассигнованиях на обеспечение функционирования МАДОУ ЦРР - д/с № 18 в 2020 г.</t>
  </si>
  <si>
    <r>
      <t xml:space="preserve">план на </t>
    </r>
    <r>
      <rPr>
        <b/>
        <u/>
        <sz val="12"/>
        <rFont val="Arial"/>
        <family val="2"/>
        <charset val="204"/>
      </rPr>
      <t>21.09.2020 г.</t>
    </r>
  </si>
  <si>
    <t>Вывоз мусора (ТКО)</t>
  </si>
  <si>
    <t>Испытание пож. лестниц, проверка мед.оборудования</t>
  </si>
  <si>
    <t>Дератизация, дезинсекция (борьба с насекомыми, вредителями)</t>
  </si>
  <si>
    <t>Ремонт мультимидийного оборудования, оргтехники, заправка картриджей</t>
  </si>
  <si>
    <t>Ремотн входа в здание сада, вывоз ТБО (5 класс) пр.услуги по содержанию имущества</t>
  </si>
  <si>
    <t>Приобретение лакокрасочных изделий, стройматериалов</t>
  </si>
  <si>
    <t>Приобретение спецодежды, мягкого инвентаря</t>
  </si>
  <si>
    <t>Приобреиение хоз.товаров, УФ ламп и дезинф. средств</t>
  </si>
  <si>
    <t>Приобретение ОС, рециркуляторы, б/к термометры, аппараты ИБП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</si>
</sst>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1" fontId="1" fillId="0" borderId="0" xfId="1" applyNumberFormat="1" applyFill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left" vertical="center" wrapText="1"/>
    </xf>
    <xf numFmtId="1" fontId="1" fillId="0" borderId="0" xfId="1" applyNumberForma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left" vertical="center" wrapText="1"/>
    </xf>
    <xf numFmtId="1" fontId="4" fillId="4" borderId="1" xfId="1" applyNumberFormat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 wrapText="1"/>
    </xf>
    <xf numFmtId="2" fontId="3" fillId="0" borderId="4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2" borderId="2" xfId="1" applyNumberFormat="1" applyFont="1" applyFill="1" applyBorder="1" applyAlignment="1">
      <alignment horizontal="left" vertical="center" wrapText="1"/>
    </xf>
    <xf numFmtId="164" fontId="3" fillId="0" borderId="4" xfId="1" applyNumberFormat="1" applyFont="1" applyFill="1" applyBorder="1" applyAlignment="1">
      <alignment horizontal="left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1" fontId="3" fillId="0" borderId="4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>
      <alignment horizontal="center" vertical="center" wrapText="1"/>
    </xf>
    <xf numFmtId="2" fontId="7" fillId="4" borderId="4" xfId="1" applyNumberFormat="1" applyFont="1" applyFill="1" applyBorder="1" applyAlignment="1">
      <alignment horizontal="center" vertical="center" wrapText="1"/>
    </xf>
    <xf numFmtId="2" fontId="3" fillId="2" borderId="8" xfId="1" applyNumberFormat="1" applyFont="1" applyFill="1" applyBorder="1" applyAlignment="1">
      <alignment horizontal="center" vertical="center" wrapText="1"/>
    </xf>
    <xf numFmtId="2" fontId="4" fillId="2" borderId="8" xfId="1" applyNumberFormat="1" applyFont="1" applyFill="1" applyBorder="1" applyAlignment="1">
      <alignment horizontal="center" vertical="center" wrapText="1"/>
    </xf>
    <xf numFmtId="0" fontId="8" fillId="0" borderId="11" xfId="0" applyFont="1" applyBorder="1"/>
    <xf numFmtId="2" fontId="9" fillId="0" borderId="9" xfId="0" applyNumberFormat="1" applyFont="1" applyBorder="1"/>
    <xf numFmtId="0" fontId="9" fillId="0" borderId="12" xfId="0" applyFont="1" applyBorder="1"/>
    <xf numFmtId="1" fontId="3" fillId="0" borderId="1" xfId="1" applyNumberFormat="1" applyFont="1" applyBorder="1" applyAlignment="1">
      <alignment horizontal="center" vertical="center" wrapText="1"/>
    </xf>
    <xf numFmtId="2" fontId="3" fillId="2" borderId="13" xfId="1" applyNumberFormat="1" applyFont="1" applyFill="1" applyBorder="1" applyAlignment="1">
      <alignment horizontal="center" vertical="center" wrapText="1"/>
    </xf>
    <xf numFmtId="2" fontId="4" fillId="2" borderId="13" xfId="1" applyNumberFormat="1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 wrapText="1"/>
    </xf>
    <xf numFmtId="2" fontId="4" fillId="3" borderId="4" xfId="1" applyNumberFormat="1" applyFont="1" applyFill="1" applyBorder="1" applyAlignment="1">
      <alignment horizontal="center" vertical="center" wrapText="1"/>
    </xf>
    <xf numFmtId="1" fontId="4" fillId="0" borderId="18" xfId="1" applyNumberFormat="1" applyFont="1" applyFill="1" applyBorder="1" applyAlignment="1">
      <alignment horizontal="center" vertical="center" wrapText="1"/>
    </xf>
    <xf numFmtId="1" fontId="4" fillId="0" borderId="8" xfId="1" applyNumberFormat="1" applyFont="1" applyFill="1" applyBorder="1" applyAlignment="1">
      <alignment horizontal="center" vertical="center" wrapText="1"/>
    </xf>
    <xf numFmtId="0" fontId="13" fillId="0" borderId="0" xfId="0" applyFont="1"/>
    <xf numFmtId="2" fontId="4" fillId="3" borderId="5" xfId="1" applyNumberFormat="1" applyFont="1" applyFill="1" applyBorder="1" applyAlignment="1">
      <alignment horizontal="center" vertical="center" wrapText="1"/>
    </xf>
    <xf numFmtId="2" fontId="4" fillId="3" borderId="7" xfId="1" applyNumberFormat="1" applyFont="1" applyFill="1" applyBorder="1" applyAlignment="1">
      <alignment horizontal="center" vertical="center" wrapText="1"/>
    </xf>
    <xf numFmtId="2" fontId="4" fillId="3" borderId="6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2" fontId="3" fillId="2" borderId="13" xfId="1" applyNumberFormat="1" applyFont="1" applyFill="1" applyBorder="1" applyAlignment="1">
      <alignment horizontal="center" vertical="center" wrapText="1"/>
    </xf>
    <xf numFmtId="1" fontId="4" fillId="4" borderId="2" xfId="1" applyNumberFormat="1" applyFont="1" applyFill="1" applyBorder="1" applyAlignment="1">
      <alignment horizontal="center" vertical="center" wrapText="1"/>
    </xf>
    <xf numFmtId="1" fontId="4" fillId="4" borderId="14" xfId="1" applyNumberFormat="1" applyFont="1" applyFill="1" applyBorder="1" applyAlignment="1">
      <alignment horizontal="center" vertical="center" wrapText="1"/>
    </xf>
    <xf numFmtId="1" fontId="4" fillId="4" borderId="3" xfId="1" applyNumberFormat="1" applyFont="1" applyFill="1" applyBorder="1" applyAlignment="1">
      <alignment horizontal="center" vertical="center" wrapText="1"/>
    </xf>
    <xf numFmtId="1" fontId="4" fillId="4" borderId="15" xfId="1" applyNumberFormat="1" applyFont="1" applyFill="1" applyBorder="1" applyAlignment="1">
      <alignment horizontal="center" vertical="center" wrapText="1"/>
    </xf>
    <xf numFmtId="1" fontId="4" fillId="4" borderId="16" xfId="1" applyNumberFormat="1" applyFont="1" applyFill="1" applyBorder="1" applyAlignment="1">
      <alignment horizontal="center" vertical="center" wrapText="1"/>
    </xf>
    <xf numFmtId="1" fontId="4" fillId="4" borderId="17" xfId="1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2" fontId="3" fillId="2" borderId="8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3" workbookViewId="0">
      <selection activeCell="F21" sqref="F21"/>
    </sheetView>
  </sheetViews>
  <sheetFormatPr defaultRowHeight="15" x14ac:dyDescent="0.25"/>
  <cols>
    <col min="1" max="1" width="65" customWidth="1"/>
    <col min="2" max="2" width="5.5703125" customWidth="1"/>
    <col min="3" max="3" width="9.28515625" customWidth="1"/>
    <col min="4" max="4" width="17.5703125" customWidth="1"/>
    <col min="5" max="5" width="14.5703125" customWidth="1"/>
  </cols>
  <sheetData>
    <row r="1" spans="1:4" ht="6" customHeight="1" x14ac:dyDescent="0.25">
      <c r="A1" s="43" t="s">
        <v>52</v>
      </c>
      <c r="B1" s="43"/>
      <c r="C1" s="43"/>
      <c r="D1" s="43"/>
    </row>
    <row r="2" spans="1:4" ht="15" customHeight="1" x14ac:dyDescent="0.25">
      <c r="A2" s="43"/>
      <c r="B2" s="43"/>
      <c r="C2" s="43"/>
      <c r="D2" s="43"/>
    </row>
    <row r="3" spans="1:4" ht="15" customHeight="1" x14ac:dyDescent="0.25">
      <c r="A3" s="43"/>
      <c r="B3" s="43"/>
      <c r="C3" s="43"/>
      <c r="D3" s="43"/>
    </row>
    <row r="4" spans="1:4" ht="9" customHeight="1" x14ac:dyDescent="0.25">
      <c r="A4" s="43"/>
      <c r="B4" s="43"/>
      <c r="C4" s="43"/>
      <c r="D4" s="43"/>
    </row>
    <row r="5" spans="1:4" ht="15" customHeight="1" x14ac:dyDescent="0.25">
      <c r="A5" s="44" t="s">
        <v>0</v>
      </c>
      <c r="B5" s="45" t="s">
        <v>1</v>
      </c>
      <c r="C5" s="45" t="s">
        <v>2</v>
      </c>
      <c r="D5" s="46" t="s">
        <v>53</v>
      </c>
    </row>
    <row r="6" spans="1:4" ht="11.25" customHeight="1" x14ac:dyDescent="0.25">
      <c r="A6" s="44"/>
      <c r="B6" s="45"/>
      <c r="C6" s="45"/>
      <c r="D6" s="46"/>
    </row>
    <row r="7" spans="1:4" ht="6.75" hidden="1" customHeight="1" x14ac:dyDescent="0.25">
      <c r="A7" s="44"/>
      <c r="B7" s="45"/>
      <c r="C7" s="45"/>
      <c r="D7" s="46"/>
    </row>
    <row r="8" spans="1:4" ht="15.75" hidden="1" x14ac:dyDescent="0.25">
      <c r="A8" s="8" t="s">
        <v>37</v>
      </c>
      <c r="B8" s="32">
        <v>211</v>
      </c>
      <c r="C8" s="32"/>
      <c r="D8" s="33"/>
    </row>
    <row r="9" spans="1:4" ht="15.75" hidden="1" x14ac:dyDescent="0.25">
      <c r="A9" s="8" t="s">
        <v>38</v>
      </c>
      <c r="B9" s="32">
        <v>213</v>
      </c>
      <c r="C9" s="32"/>
      <c r="D9" s="33"/>
    </row>
    <row r="10" spans="1:4" ht="19.5" customHeight="1" x14ac:dyDescent="0.25">
      <c r="A10" s="8" t="s">
        <v>39</v>
      </c>
      <c r="B10" s="5">
        <v>266</v>
      </c>
      <c r="C10" s="5">
        <v>430</v>
      </c>
      <c r="D10" s="34">
        <v>1200</v>
      </c>
    </row>
    <row r="11" spans="1:4" ht="15.75" customHeight="1" x14ac:dyDescent="0.25">
      <c r="A11" s="6" t="s">
        <v>6</v>
      </c>
      <c r="B11" s="7">
        <v>221</v>
      </c>
      <c r="C11" s="7">
        <v>510</v>
      </c>
      <c r="D11" s="34">
        <v>48000</v>
      </c>
    </row>
    <row r="12" spans="1:4" ht="15.75" x14ac:dyDescent="0.25">
      <c r="A12" s="6" t="s">
        <v>7</v>
      </c>
      <c r="B12" s="7">
        <v>223</v>
      </c>
      <c r="C12" s="7">
        <v>531</v>
      </c>
      <c r="D12" s="24">
        <v>1300000</v>
      </c>
    </row>
    <row r="13" spans="1:4" ht="15.75" x14ac:dyDescent="0.25">
      <c r="A13" s="6" t="s">
        <v>40</v>
      </c>
      <c r="B13" s="7">
        <v>223</v>
      </c>
      <c r="C13" s="7">
        <v>533</v>
      </c>
      <c r="D13" s="35">
        <v>650000</v>
      </c>
    </row>
    <row r="14" spans="1:4" ht="15.75" x14ac:dyDescent="0.25">
      <c r="A14" s="6" t="s">
        <v>41</v>
      </c>
      <c r="B14" s="7">
        <v>223</v>
      </c>
      <c r="C14" s="7">
        <v>535</v>
      </c>
      <c r="D14" s="24">
        <v>130000</v>
      </c>
    </row>
    <row r="15" spans="1:4" ht="15.75" x14ac:dyDescent="0.25">
      <c r="A15" s="6" t="s">
        <v>10</v>
      </c>
      <c r="B15" s="7">
        <v>223</v>
      </c>
      <c r="C15" s="7">
        <v>536</v>
      </c>
      <c r="D15" s="24">
        <v>150000</v>
      </c>
    </row>
    <row r="16" spans="1:4" ht="15.75" x14ac:dyDescent="0.25">
      <c r="A16" s="6" t="s">
        <v>46</v>
      </c>
      <c r="B16" s="7">
        <v>223</v>
      </c>
      <c r="C16" s="7">
        <v>534</v>
      </c>
      <c r="D16" s="24">
        <v>80000</v>
      </c>
    </row>
    <row r="17" spans="1:4" ht="15.75" x14ac:dyDescent="0.25">
      <c r="A17" s="6" t="s">
        <v>54</v>
      </c>
      <c r="B17" s="7">
        <v>223</v>
      </c>
      <c r="C17" s="7">
        <v>551</v>
      </c>
      <c r="D17" s="24">
        <v>130000</v>
      </c>
    </row>
    <row r="18" spans="1:4" ht="31.5" customHeight="1" x14ac:dyDescent="0.25">
      <c r="A18" s="6" t="s">
        <v>56</v>
      </c>
      <c r="B18" s="7">
        <v>225</v>
      </c>
      <c r="C18" s="7">
        <v>553</v>
      </c>
      <c r="D18" s="10">
        <v>16928.96</v>
      </c>
    </row>
    <row r="19" spans="1:4" ht="31.5" customHeight="1" x14ac:dyDescent="0.25">
      <c r="A19" s="6" t="s">
        <v>55</v>
      </c>
      <c r="B19" s="7">
        <v>225</v>
      </c>
      <c r="C19" s="38">
        <v>553</v>
      </c>
      <c r="D19" s="22">
        <v>13800</v>
      </c>
    </row>
    <row r="20" spans="1:4" ht="37.5" customHeight="1" x14ac:dyDescent="0.25">
      <c r="A20" s="6" t="s">
        <v>58</v>
      </c>
      <c r="B20" s="7">
        <v>225</v>
      </c>
      <c r="C20" s="38">
        <v>553</v>
      </c>
      <c r="D20" s="22">
        <v>258100</v>
      </c>
    </row>
    <row r="21" spans="1:4" ht="30" customHeight="1" x14ac:dyDescent="0.25">
      <c r="A21" s="6" t="s">
        <v>57</v>
      </c>
      <c r="B21" s="7">
        <v>225</v>
      </c>
      <c r="C21" s="38">
        <v>553</v>
      </c>
      <c r="D21" s="22">
        <v>29428.04</v>
      </c>
    </row>
    <row r="22" spans="1:4" ht="51.75" customHeight="1" x14ac:dyDescent="0.25">
      <c r="A22" s="12" t="s">
        <v>47</v>
      </c>
      <c r="B22" s="13">
        <v>226</v>
      </c>
      <c r="C22" s="13">
        <v>568</v>
      </c>
      <c r="D22" s="36">
        <v>258400</v>
      </c>
    </row>
    <row r="23" spans="1:4" ht="31.5" x14ac:dyDescent="0.25">
      <c r="A23" s="12" t="s">
        <v>49</v>
      </c>
      <c r="B23" s="47">
        <v>226</v>
      </c>
      <c r="C23" s="50">
        <v>568</v>
      </c>
      <c r="D23" s="40">
        <v>264500</v>
      </c>
    </row>
    <row r="24" spans="1:4" ht="30.75" customHeight="1" x14ac:dyDescent="0.25">
      <c r="A24" s="12" t="s">
        <v>48</v>
      </c>
      <c r="B24" s="48"/>
      <c r="C24" s="51"/>
      <c r="D24" s="41"/>
    </row>
    <row r="25" spans="1:4" ht="18" customHeight="1" x14ac:dyDescent="0.25">
      <c r="A25" s="12" t="s">
        <v>17</v>
      </c>
      <c r="B25" s="48"/>
      <c r="C25" s="51"/>
      <c r="D25" s="41"/>
    </row>
    <row r="26" spans="1:4" ht="35.25" customHeight="1" x14ac:dyDescent="0.25">
      <c r="A26" s="12" t="s">
        <v>50</v>
      </c>
      <c r="B26" s="49"/>
      <c r="C26" s="52"/>
      <c r="D26" s="42"/>
    </row>
    <row r="27" spans="1:4" ht="15.75" x14ac:dyDescent="0.25">
      <c r="A27" s="6" t="s">
        <v>19</v>
      </c>
      <c r="B27" s="7">
        <v>290</v>
      </c>
      <c r="C27" s="7">
        <v>571</v>
      </c>
      <c r="D27" s="11">
        <v>400000</v>
      </c>
    </row>
    <row r="28" spans="1:4" ht="15.75" x14ac:dyDescent="0.25">
      <c r="A28" s="6" t="s">
        <v>20</v>
      </c>
      <c r="B28" s="7">
        <v>290</v>
      </c>
      <c r="C28" s="7">
        <v>572</v>
      </c>
      <c r="D28" s="9">
        <v>392940</v>
      </c>
    </row>
    <row r="29" spans="1:4" ht="15.75" x14ac:dyDescent="0.25">
      <c r="A29" s="6" t="s">
        <v>42</v>
      </c>
      <c r="B29" s="7">
        <v>290</v>
      </c>
      <c r="C29" s="7">
        <v>573</v>
      </c>
      <c r="D29" s="9">
        <v>16000</v>
      </c>
    </row>
    <row r="30" spans="1:4" ht="15.75" hidden="1" x14ac:dyDescent="0.25">
      <c r="A30" s="6" t="s">
        <v>43</v>
      </c>
      <c r="B30" s="7">
        <v>290</v>
      </c>
      <c r="C30" s="7">
        <v>573</v>
      </c>
      <c r="D30" s="9"/>
    </row>
    <row r="31" spans="1:4" ht="31.5" x14ac:dyDescent="0.25">
      <c r="A31" s="6" t="s">
        <v>62</v>
      </c>
      <c r="B31" s="7">
        <v>310</v>
      </c>
      <c r="C31" s="7">
        <v>800</v>
      </c>
      <c r="D31" s="9">
        <v>156202</v>
      </c>
    </row>
    <row r="32" spans="1:4" ht="15.75" hidden="1" x14ac:dyDescent="0.25">
      <c r="A32" s="6" t="s">
        <v>44</v>
      </c>
      <c r="B32" s="7">
        <v>340</v>
      </c>
      <c r="C32" s="7">
        <v>585</v>
      </c>
      <c r="D32" s="9"/>
    </row>
    <row r="33" spans="1:4" ht="15.75" hidden="1" x14ac:dyDescent="0.25">
      <c r="A33" s="6" t="s">
        <v>25</v>
      </c>
      <c r="B33" s="7">
        <v>340</v>
      </c>
      <c r="C33" s="7">
        <v>583</v>
      </c>
      <c r="D33" s="10"/>
    </row>
    <row r="34" spans="1:4" ht="31.5" x14ac:dyDescent="0.25">
      <c r="A34" s="18" t="s">
        <v>59</v>
      </c>
      <c r="B34" s="20">
        <v>344</v>
      </c>
      <c r="C34" s="37">
        <v>585</v>
      </c>
      <c r="D34" s="22">
        <v>13070.86</v>
      </c>
    </row>
    <row r="35" spans="1:4" ht="18.75" customHeight="1" x14ac:dyDescent="0.25">
      <c r="A35" s="18" t="s">
        <v>60</v>
      </c>
      <c r="B35" s="20">
        <v>345</v>
      </c>
      <c r="C35" s="37">
        <v>585</v>
      </c>
      <c r="D35" s="22">
        <v>21000</v>
      </c>
    </row>
    <row r="36" spans="1:4" ht="32.25" customHeight="1" x14ac:dyDescent="0.25">
      <c r="A36" s="18" t="s">
        <v>61</v>
      </c>
      <c r="B36" s="20">
        <v>346</v>
      </c>
      <c r="C36" s="37">
        <v>585</v>
      </c>
      <c r="D36" s="22">
        <v>108929.14</v>
      </c>
    </row>
    <row r="37" spans="1:4" ht="15.75" x14ac:dyDescent="0.25">
      <c r="A37" s="18" t="s">
        <v>45</v>
      </c>
      <c r="B37" s="20">
        <v>342</v>
      </c>
      <c r="C37" s="20">
        <v>581</v>
      </c>
      <c r="D37" s="22">
        <v>1809160</v>
      </c>
    </row>
    <row r="38" spans="1:4" ht="15.75" x14ac:dyDescent="0.25">
      <c r="A38" s="19" t="s">
        <v>27</v>
      </c>
      <c r="B38" s="21"/>
      <c r="C38" s="21"/>
      <c r="D38" s="16">
        <f>D37+D36+D35+D34+D31+D29+D28+D27+D23+D22+D21+D20+D19+D18+D17+D16+D15+D14+D13+D12+D11+D10</f>
        <v>6247659</v>
      </c>
    </row>
    <row r="40" spans="1:4" x14ac:dyDescent="0.25">
      <c r="A40" s="39" t="s">
        <v>51</v>
      </c>
    </row>
  </sheetData>
  <mergeCells count="8">
    <mergeCell ref="D23:D26"/>
    <mergeCell ref="A1:D4"/>
    <mergeCell ref="A5:A7"/>
    <mergeCell ref="B5:B7"/>
    <mergeCell ref="C5:C7"/>
    <mergeCell ref="D5:D7"/>
    <mergeCell ref="B23:B26"/>
    <mergeCell ref="C23:C26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G16" sqref="G16"/>
    </sheetView>
  </sheetViews>
  <sheetFormatPr defaultRowHeight="15" x14ac:dyDescent="0.25"/>
  <cols>
    <col min="1" max="1" width="31.5703125" customWidth="1"/>
    <col min="4" max="4" width="16.85546875" customWidth="1"/>
    <col min="5" max="5" width="17.85546875" customWidth="1"/>
    <col min="6" max="6" width="18.140625" customWidth="1"/>
    <col min="7" max="7" width="21" customWidth="1"/>
  </cols>
  <sheetData>
    <row r="1" spans="1:7" x14ac:dyDescent="0.25">
      <c r="A1" s="43" t="s">
        <v>36</v>
      </c>
      <c r="B1" s="43"/>
      <c r="C1" s="43"/>
      <c r="D1" s="43"/>
      <c r="E1" s="43"/>
      <c r="F1" s="43"/>
    </row>
    <row r="2" spans="1:7" ht="15" customHeight="1" x14ac:dyDescent="0.25">
      <c r="A2" s="43"/>
      <c r="B2" s="43"/>
      <c r="C2" s="43"/>
      <c r="D2" s="43"/>
      <c r="E2" s="43"/>
      <c r="F2" s="43"/>
    </row>
    <row r="3" spans="1:7" ht="15" customHeight="1" x14ac:dyDescent="0.25">
      <c r="A3" s="43"/>
      <c r="B3" s="43"/>
      <c r="C3" s="43"/>
      <c r="D3" s="43"/>
      <c r="E3" s="43"/>
      <c r="F3" s="43"/>
    </row>
    <row r="4" spans="1:7" ht="9" customHeight="1" thickBot="1" x14ac:dyDescent="0.3">
      <c r="A4" s="43"/>
      <c r="B4" s="43"/>
      <c r="C4" s="43"/>
      <c r="D4" s="43"/>
      <c r="E4" s="43"/>
      <c r="F4" s="43"/>
    </row>
    <row r="5" spans="1:7" ht="15" customHeight="1" x14ac:dyDescent="0.25">
      <c r="A5" s="44" t="s">
        <v>0</v>
      </c>
      <c r="B5" s="45" t="s">
        <v>1</v>
      </c>
      <c r="C5" s="45" t="s">
        <v>2</v>
      </c>
      <c r="D5" s="56" t="s">
        <v>30</v>
      </c>
      <c r="E5" s="53" t="s">
        <v>33</v>
      </c>
      <c r="F5" s="53" t="s">
        <v>34</v>
      </c>
      <c r="G5" s="55" t="s">
        <v>35</v>
      </c>
    </row>
    <row r="6" spans="1:7" ht="15" customHeight="1" x14ac:dyDescent="0.25">
      <c r="A6" s="44"/>
      <c r="B6" s="45"/>
      <c r="C6" s="45"/>
      <c r="D6" s="56"/>
      <c r="E6" s="54"/>
      <c r="F6" s="54"/>
      <c r="G6" s="55"/>
    </row>
    <row r="7" spans="1:7" ht="15" customHeight="1" x14ac:dyDescent="0.25">
      <c r="A7" s="44"/>
      <c r="B7" s="45"/>
      <c r="C7" s="45"/>
      <c r="D7" s="56"/>
      <c r="E7" s="54"/>
      <c r="F7" s="54"/>
      <c r="G7" s="55"/>
    </row>
    <row r="8" spans="1:7" ht="15.75" x14ac:dyDescent="0.25">
      <c r="A8" s="8" t="s">
        <v>3</v>
      </c>
      <c r="B8" s="4">
        <v>211</v>
      </c>
      <c r="C8" s="4"/>
      <c r="D8" s="27">
        <v>12517000</v>
      </c>
      <c r="E8" s="29">
        <v>1368000</v>
      </c>
      <c r="F8" s="29">
        <v>2178000</v>
      </c>
      <c r="G8" s="30">
        <f>D8+E8+F8</f>
        <v>16063000</v>
      </c>
    </row>
    <row r="9" spans="1:7" ht="15.75" x14ac:dyDescent="0.25">
      <c r="A9" s="8" t="s">
        <v>4</v>
      </c>
      <c r="B9" s="4">
        <v>213</v>
      </c>
      <c r="C9" s="4"/>
      <c r="D9" s="27">
        <v>3780400</v>
      </c>
      <c r="E9" s="29">
        <v>413136</v>
      </c>
      <c r="F9" s="29">
        <v>657700</v>
      </c>
      <c r="G9" s="30">
        <f>D9+E9+F9</f>
        <v>4851236</v>
      </c>
    </row>
    <row r="10" spans="1:7" ht="19.5" customHeight="1" thickBot="1" x14ac:dyDescent="0.3">
      <c r="A10" s="8" t="s">
        <v>5</v>
      </c>
      <c r="B10" s="5">
        <v>212</v>
      </c>
      <c r="C10" s="5">
        <v>430</v>
      </c>
      <c r="D10" s="28">
        <v>2000</v>
      </c>
      <c r="E10" s="31">
        <f>E9+E8</f>
        <v>1781136</v>
      </c>
      <c r="F10" s="31">
        <f>F9+F8</f>
        <v>2835700</v>
      </c>
    </row>
    <row r="11" spans="1:7" ht="27" customHeight="1" x14ac:dyDescent="0.25">
      <c r="A11" s="6" t="s">
        <v>6</v>
      </c>
      <c r="B11" s="7">
        <v>221</v>
      </c>
      <c r="C11" s="7">
        <v>510</v>
      </c>
      <c r="D11" s="9">
        <v>24000</v>
      </c>
    </row>
    <row r="12" spans="1:7" ht="15.75" x14ac:dyDescent="0.25">
      <c r="A12" s="6" t="s">
        <v>7</v>
      </c>
      <c r="B12" s="7">
        <v>223</v>
      </c>
      <c r="C12" s="7">
        <v>531</v>
      </c>
      <c r="D12" s="24">
        <v>1274000</v>
      </c>
    </row>
    <row r="13" spans="1:7" ht="15.75" x14ac:dyDescent="0.25">
      <c r="A13" s="6" t="s">
        <v>8</v>
      </c>
      <c r="B13" s="7">
        <v>223</v>
      </c>
      <c r="C13" s="7">
        <v>533</v>
      </c>
      <c r="D13" s="23">
        <v>420000</v>
      </c>
      <c r="E13" t="s">
        <v>29</v>
      </c>
    </row>
    <row r="14" spans="1:7" ht="15.75" x14ac:dyDescent="0.25">
      <c r="A14" s="6" t="s">
        <v>9</v>
      </c>
      <c r="B14" s="7">
        <v>223</v>
      </c>
      <c r="C14" s="7">
        <v>535</v>
      </c>
      <c r="D14" s="24">
        <v>162000</v>
      </c>
    </row>
    <row r="15" spans="1:7" ht="15.75" x14ac:dyDescent="0.25">
      <c r="A15" s="6" t="s">
        <v>10</v>
      </c>
      <c r="B15" s="7">
        <v>223</v>
      </c>
      <c r="C15" s="7">
        <v>536</v>
      </c>
      <c r="D15" s="24">
        <v>159000</v>
      </c>
    </row>
    <row r="16" spans="1:7" ht="15.75" x14ac:dyDescent="0.25">
      <c r="A16" s="6" t="s">
        <v>11</v>
      </c>
      <c r="B16" s="7">
        <v>223</v>
      </c>
      <c r="C16" s="7">
        <v>534</v>
      </c>
      <c r="D16" s="24">
        <v>145000</v>
      </c>
    </row>
    <row r="17" spans="1:4" ht="15.75" x14ac:dyDescent="0.25">
      <c r="A17" s="6" t="s">
        <v>12</v>
      </c>
      <c r="B17" s="7">
        <v>225</v>
      </c>
      <c r="C17" s="7">
        <v>551</v>
      </c>
      <c r="D17" s="24">
        <v>125000</v>
      </c>
    </row>
    <row r="18" spans="1:4" ht="45" customHeight="1" x14ac:dyDescent="0.25">
      <c r="A18" s="6" t="s">
        <v>13</v>
      </c>
      <c r="B18" s="7">
        <v>225</v>
      </c>
      <c r="C18" s="7">
        <v>553</v>
      </c>
      <c r="D18" s="9">
        <v>160000</v>
      </c>
    </row>
    <row r="19" spans="1:4" ht="27.75" customHeight="1" x14ac:dyDescent="0.25">
      <c r="A19" s="12" t="s">
        <v>14</v>
      </c>
      <c r="B19" s="15">
        <v>226</v>
      </c>
      <c r="C19" s="15">
        <v>568</v>
      </c>
      <c r="D19" s="14">
        <v>200000</v>
      </c>
    </row>
    <row r="20" spans="1:4" ht="31.5" x14ac:dyDescent="0.25">
      <c r="A20" s="12" t="s">
        <v>15</v>
      </c>
      <c r="B20" s="13">
        <v>226</v>
      </c>
      <c r="C20" s="13">
        <v>568</v>
      </c>
      <c r="D20" s="40">
        <v>115000</v>
      </c>
    </row>
    <row r="21" spans="1:4" ht="18.75" customHeight="1" x14ac:dyDescent="0.25">
      <c r="A21" s="12" t="s">
        <v>16</v>
      </c>
      <c r="B21" s="13">
        <v>226</v>
      </c>
      <c r="C21" s="13">
        <v>568</v>
      </c>
      <c r="D21" s="41"/>
    </row>
    <row r="22" spans="1:4" ht="23.25" customHeight="1" x14ac:dyDescent="0.25">
      <c r="A22" s="12" t="s">
        <v>16</v>
      </c>
      <c r="B22" s="13">
        <v>226</v>
      </c>
      <c r="C22" s="13">
        <v>568</v>
      </c>
      <c r="D22" s="41"/>
    </row>
    <row r="23" spans="1:4" ht="27" customHeight="1" x14ac:dyDescent="0.25">
      <c r="A23" s="12" t="s">
        <v>17</v>
      </c>
      <c r="B23" s="13">
        <v>226</v>
      </c>
      <c r="C23" s="13">
        <v>568</v>
      </c>
      <c r="D23" s="41"/>
    </row>
    <row r="24" spans="1:4" ht="27.75" customHeight="1" x14ac:dyDescent="0.25">
      <c r="A24" s="12" t="s">
        <v>18</v>
      </c>
      <c r="B24" s="13">
        <v>226</v>
      </c>
      <c r="C24" s="13">
        <v>568</v>
      </c>
      <c r="D24" s="42"/>
    </row>
    <row r="25" spans="1:4" ht="15.75" x14ac:dyDescent="0.25">
      <c r="A25" s="6" t="s">
        <v>19</v>
      </c>
      <c r="B25" s="7">
        <v>290</v>
      </c>
      <c r="C25" s="7">
        <v>571</v>
      </c>
      <c r="D25" s="11">
        <v>440000</v>
      </c>
    </row>
    <row r="26" spans="1:4" ht="15.75" x14ac:dyDescent="0.25">
      <c r="A26" s="6" t="s">
        <v>20</v>
      </c>
      <c r="B26" s="7">
        <v>290</v>
      </c>
      <c r="C26" s="7">
        <v>572</v>
      </c>
      <c r="D26" s="9">
        <v>275703</v>
      </c>
    </row>
    <row r="27" spans="1:4" ht="15.75" x14ac:dyDescent="0.25">
      <c r="A27" s="6" t="s">
        <v>21</v>
      </c>
      <c r="B27" s="7">
        <v>290</v>
      </c>
      <c r="C27" s="7">
        <v>573</v>
      </c>
      <c r="D27" s="9">
        <v>26000</v>
      </c>
    </row>
    <row r="28" spans="1:4" ht="15.75" x14ac:dyDescent="0.25">
      <c r="A28" s="6" t="s">
        <v>22</v>
      </c>
      <c r="B28" s="7">
        <v>290</v>
      </c>
      <c r="C28" s="7">
        <v>573</v>
      </c>
      <c r="D28" s="9">
        <v>1000</v>
      </c>
    </row>
    <row r="29" spans="1:4" ht="47.25" x14ac:dyDescent="0.25">
      <c r="A29" s="6" t="s">
        <v>23</v>
      </c>
      <c r="B29" s="7">
        <v>310</v>
      </c>
      <c r="C29" s="7">
        <v>800</v>
      </c>
      <c r="D29" s="9">
        <v>391100</v>
      </c>
    </row>
    <row r="30" spans="1:4" ht="31.5" x14ac:dyDescent="0.25">
      <c r="A30" s="6" t="s">
        <v>24</v>
      </c>
      <c r="B30" s="7">
        <v>340</v>
      </c>
      <c r="C30" s="7">
        <v>585</v>
      </c>
      <c r="D30" s="9"/>
    </row>
    <row r="31" spans="1:4" ht="15.75" x14ac:dyDescent="0.25">
      <c r="A31" s="6" t="s">
        <v>25</v>
      </c>
      <c r="B31" s="7">
        <v>340</v>
      </c>
      <c r="C31" s="7">
        <v>583</v>
      </c>
      <c r="D31" s="10">
        <v>34000</v>
      </c>
    </row>
    <row r="32" spans="1:4" ht="15.75" x14ac:dyDescent="0.25">
      <c r="A32" s="18" t="s">
        <v>26</v>
      </c>
      <c r="B32" s="20">
        <v>340</v>
      </c>
      <c r="C32" s="20">
        <v>581</v>
      </c>
      <c r="D32" s="22">
        <v>3227386</v>
      </c>
    </row>
    <row r="33" spans="1:4" ht="15.75" x14ac:dyDescent="0.25">
      <c r="A33" s="19" t="s">
        <v>27</v>
      </c>
      <c r="B33" s="21"/>
      <c r="C33" s="21"/>
      <c r="D33" s="16">
        <f>D32+D31+D30+D29+D28+D27+D26+D25+D20+D18+D17+D16+D15+D14+D13+D12+D11+D10+D19</f>
        <v>7181189</v>
      </c>
    </row>
    <row r="34" spans="1:4" ht="25.5" x14ac:dyDescent="0.25">
      <c r="A34" s="17" t="s">
        <v>28</v>
      </c>
      <c r="B34" s="1"/>
      <c r="C34" s="25" t="s">
        <v>32</v>
      </c>
      <c r="D34" s="26">
        <v>6590089</v>
      </c>
    </row>
    <row r="35" spans="1:4" x14ac:dyDescent="0.25">
      <c r="A35" s="2"/>
      <c r="B35" s="3"/>
      <c r="C35" s="25" t="s">
        <v>31</v>
      </c>
      <c r="D35" s="26">
        <v>591100</v>
      </c>
    </row>
  </sheetData>
  <mergeCells count="9">
    <mergeCell ref="A1:F4"/>
    <mergeCell ref="E5:E7"/>
    <mergeCell ref="F5:F7"/>
    <mergeCell ref="G5:G7"/>
    <mergeCell ref="D20:D24"/>
    <mergeCell ref="A5:A7"/>
    <mergeCell ref="B5:B7"/>
    <mergeCell ref="C5:C7"/>
    <mergeCell ref="D5:D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2020-09-21T12:31:27Z</cp:lastPrinted>
  <dcterms:created xsi:type="dcterms:W3CDTF">2015-11-30T08:42:58Z</dcterms:created>
  <dcterms:modified xsi:type="dcterms:W3CDTF">2020-09-21T12:40:33Z</dcterms:modified>
</cp:coreProperties>
</file>